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55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<sst xmlns="http://schemas.openxmlformats.org/spreadsheetml/2006/main" count="161" uniqueCount="81">
  <si>
    <t>I . B¶ng c©n ®èi kÕ to¸n</t>
  </si>
  <si>
    <t>Sè TT</t>
  </si>
  <si>
    <t>Néi dung</t>
  </si>
  <si>
    <t xml:space="preserve">Sè d­ </t>
  </si>
  <si>
    <t>®Çu kú</t>
  </si>
  <si>
    <t>cuèi kú</t>
  </si>
  <si>
    <t>MÉu CBTT - 03</t>
  </si>
  <si>
    <t>C«ng ty cæ phÇn HACINCO</t>
  </si>
  <si>
    <t>I</t>
  </si>
  <si>
    <t>Tµi s¶n ng¾n h¹n</t>
  </si>
  <si>
    <t>TiÒn vµ c¸c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</si>
  <si>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</si>
  <si>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</si>
  <si>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</si>
  <si>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</si>
  <si>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</si>
  <si>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</si>
  <si>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</si>
  <si>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</si>
  <si>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- Tµi s¶n cè ®Þnh h÷u h×nh</t>
  </si>
  <si>
    <t>- Tµi s¶n cè ®Þnh v« h×nh</t>
  </si>
  <si>
    <t>- Tµi s¶n cè ®Þnh cho thuª tµi chÝnh</t>
  </si>
  <si>
    <t>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</si>
  <si>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</si>
  <si>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</si>
  <si>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</si>
  <si>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</si>
  <si>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</si>
  <si>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</si>
  <si>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</si>
  <si>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 xml:space="preserve">Nî ng¾n h¹n </t>
  </si>
  <si>
    <t>Nî dµi h¹n</t>
  </si>
  <si>
    <t>V</t>
  </si>
  <si>
    <t>Vèn chñ së h÷u</t>
  </si>
  <si>
    <t>Nguån kinh phÝ vµ quü kh¸c</t>
  </si>
  <si>
    <t>- Quü khen th­ëng phóc lîi</t>
  </si>
  <si>
    <t xml:space="preserve">-Nguån kinh phÝ </t>
  </si>
  <si>
    <t>- Nguån kinh phÝ ®· h×nh thµnh TSC§</t>
  </si>
  <si>
    <t>VI</t>
  </si>
  <si>
    <t>Tæng céng nguån vèn</t>
  </si>
  <si>
    <t>KÕt qu¶ Ho¹t ®éng s¶n xuÊt kinh doanh</t>
  </si>
  <si>
    <t>STT</t>
  </si>
  <si>
    <t>ChØ tiªu</t>
  </si>
  <si>
    <t>Kú b¸o c¸o</t>
  </si>
  <si>
    <t>luü kÕ</t>
  </si>
  <si>
    <t>Doanh thu b¸n hµng vµ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</si>
  <si>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</si>
  <si>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</si>
  <si>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</si>
  <si>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dÞch vô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</si>
  <si>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</si>
  <si>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</si>
  <si>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</si>
  <si>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</si>
  <si>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</si>
  <si>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</si>
  <si>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</si>
  <si>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</si>
  <si>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</si>
  <si>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</si>
  <si>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thu nhËp doanh nghiÖp</t>
  </si>
  <si>
    <t>L·i c¬ b¶n trªn mçi cæ phiÕu</t>
  </si>
  <si>
    <t>Cæ tøc trªn mçi cæ phiÕu</t>
  </si>
  <si>
    <t xml:space="preserve">                                                                 (Quý 3 n¨m 2006)</t>
  </si>
  <si>
    <t xml:space="preserve">                                      B¸o c¸o tµi chÝnh tãm t¾t</t>
  </si>
  <si>
    <t xml:space="preserve">          Gi¸m ®èc c«ng ty</t>
  </si>
  <si>
    <t xml:space="preserve">       Ngµy  24 th¸ng 10 n¨m 2006</t>
  </si>
  <si>
    <t xml:space="preserve">       NguyÔn thÞ hoµng yÕn</t>
  </si>
  <si>
    <t>- Vèn ®Çu t­ cña chñ së h÷u</t>
  </si>
  <si>
    <t>- ThÆng d­ vèn cæ phÇn</t>
  </si>
  <si>
    <t xml:space="preserve">- Cæ phiÕu quü </t>
  </si>
  <si>
    <t>- Chªnh lÖch tû gi¸ hèi ®o¸i</t>
  </si>
  <si>
    <t>- Chªnh lÖch ®¸nh gi¸ l¹i tµi s¶n</t>
  </si>
  <si>
    <t>- Lîi nhuËn sau thuÕ ch­a ph©n phèi</t>
  </si>
  <si>
    <t>- Nguån vèn ®Çu t­ XDCB</t>
  </si>
  <si>
    <t>- C¸c quü: Quü dù phßng tµi chÝnh</t>
  </si>
  <si>
    <t>506,8</t>
  </si>
  <si>
    <t>2061,3</t>
  </si>
  <si>
    <t>- Vèn kh¸c cña chñ së h÷u</t>
  </si>
  <si>
    <t xml:space="preserve">                                                                 (Quý 3 n¨m 2007)</t>
  </si>
  <si>
    <r>
      <t>Hµ néi,</t>
    </r>
    <r>
      <rPr>
        <sz val="13"/>
        <rFont val=".VnTime"/>
        <family val="2"/>
      </rPr>
      <t xml:space="preserve"> ngµy  20 th¸ng 10 n¨m 2007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</si>
</sst>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14">
    <font>
      <sz val="10"/>
      <name val="Arial"/>
      <family val="0"/>
    </font>
    <font>
      <sz val="12"/>
      <name val=".VnTime"/>
      <family val="2"/>
    </font>
    <font>
      <sz val="12"/>
      <name val=".VnTimeH"/>
      <family val="2"/>
    </font>
    <font>
      <b/>
      <sz val="12"/>
      <name val=".VnTime"/>
      <family val="2"/>
    </font>
    <font>
      <b/>
      <sz val="14"/>
      <name val=".VnTimeH"/>
      <family val="2"/>
    </font>
    <font>
      <sz val="8"/>
      <name val="Arial"/>
      <family val="0"/>
    </font>
    <font>
      <sz val="10"/>
      <name val=".VnTimeH"/>
      <family val="2"/>
    </font>
    <font>
      <b/>
      <sz val="12"/>
      <name val=".VnTimeH"/>
      <family val="2"/>
    </font>
    <font>
      <sz val="11"/>
      <name val=".VnTimeH"/>
      <family val="2"/>
    </font>
    <font>
      <b/>
      <sz val="13"/>
      <name val=".VnTime"/>
      <family val="2"/>
    </font>
    <font>
      <i/>
      <sz val="12"/>
      <name val=".VnTime"/>
      <family val="2"/>
    </font>
    <font>
      <b/>
      <i/>
      <sz val="12"/>
      <name val=".VnTime"/>
      <family val="2"/>
    </font>
    <font>
      <sz val="13"/>
      <name val=".VnTime"/>
      <family val="2"/>
    </font>
    <font>
      <b/>
      <i/>
      <sz val="13"/>
      <name val=".VnTim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 quotePrefix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 quotePrefix="1">
      <alignment/>
    </xf>
    <xf numFmtId="0" fontId="1" fillId="0" borderId="3" xfId="0" applyFont="1" applyBorder="1" applyAlignment="1">
      <alignment/>
    </xf>
    <xf numFmtId="0" fontId="7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9" fillId="0" borderId="4" xfId="0" applyFont="1" applyBorder="1" applyAlignment="1">
      <alignment/>
    </xf>
    <xf numFmtId="173" fontId="1" fillId="0" borderId="0" xfId="15" applyNumberFormat="1" applyFont="1" applyAlignment="1">
      <alignment/>
    </xf>
    <xf numFmtId="173" fontId="6" fillId="0" borderId="5" xfId="15" applyNumberFormat="1" applyFont="1" applyBorder="1" applyAlignment="1">
      <alignment horizontal="center"/>
    </xf>
    <xf numFmtId="173" fontId="6" fillId="0" borderId="6" xfId="15" applyNumberFormat="1" applyFont="1" applyBorder="1" applyAlignment="1">
      <alignment horizontal="center"/>
    </xf>
    <xf numFmtId="173" fontId="3" fillId="0" borderId="4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7" fillId="0" borderId="0" xfId="15" applyNumberFormat="1" applyFont="1" applyAlignment="1">
      <alignment/>
    </xf>
    <xf numFmtId="173" fontId="6" fillId="0" borderId="4" xfId="15" applyNumberFormat="1" applyFont="1" applyBorder="1" applyAlignment="1">
      <alignment horizontal="center"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173" fontId="8" fillId="0" borderId="0" xfId="15" applyNumberFormat="1" applyFont="1" applyAlignment="1">
      <alignment/>
    </xf>
    <xf numFmtId="173" fontId="2" fillId="0" borderId="0" xfId="15" applyNumberFormat="1" applyFont="1" applyAlignment="1">
      <alignment/>
    </xf>
    <xf numFmtId="173" fontId="10" fillId="0" borderId="3" xfId="15" applyNumberFormat="1" applyFont="1" applyBorder="1" applyAlignment="1">
      <alignment/>
    </xf>
    <xf numFmtId="173" fontId="10" fillId="0" borderId="1" xfId="15" applyNumberFormat="1" applyFont="1" applyBorder="1" applyAlignment="1">
      <alignment/>
    </xf>
    <xf numFmtId="173" fontId="11" fillId="0" borderId="7" xfId="15" applyNumberFormat="1" applyFont="1" applyBorder="1" applyAlignment="1">
      <alignment/>
    </xf>
    <xf numFmtId="173" fontId="1" fillId="0" borderId="1" xfId="15" applyNumberFormat="1" applyFont="1" applyBorder="1" applyAlignment="1">
      <alignment horizontal="right"/>
    </xf>
    <xf numFmtId="173" fontId="13" fillId="0" borderId="0" xfId="15" applyNumberFormat="1" applyFont="1" applyAlignment="1">
      <alignment/>
    </xf>
    <xf numFmtId="173" fontId="3" fillId="0" borderId="0" xfId="0" applyNumberFormat="1" applyFont="1" applyAlignment="1">
      <alignment/>
    </xf>
    <xf numFmtId="173" fontId="11" fillId="0" borderId="3" xfId="15" applyNumberFormat="1" applyFont="1" applyBorder="1" applyAlignment="1">
      <alignment/>
    </xf>
    <xf numFmtId="173" fontId="11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7">
      <selection activeCell="A7" sqref="A1:IV16384"/>
    </sheetView>
  </sheetViews>
  <sheetFormatPr defaultColWidth="9.140625" defaultRowHeight="12.75"/>
  <cols>
    <col min="1" max="1" width="7.00390625" style="1" customWidth="1"/>
    <col min="2" max="2" width="50.00390625" style="1" customWidth="1"/>
    <col min="3" max="3" width="23.7109375" style="21" customWidth="1"/>
    <col min="4" max="4" width="21.57421875" style="21" customWidth="1"/>
    <col min="5" max="16384" width="9.140625" style="1" customWidth="1"/>
  </cols>
  <sheetData>
    <row r="1" ht="15.75">
      <c r="A1" s="3" t="s">
        <v>6</v>
      </c>
    </row>
    <row r="2" ht="15">
      <c r="A2" s="1" t="s">
        <v>7</v>
      </c>
    </row>
    <row r="4" ht="20.25">
      <c r="B4" s="4" t="s">
        <v>64</v>
      </c>
    </row>
    <row r="5" ht="15">
      <c r="B5" s="1" t="s">
        <v>63</v>
      </c>
    </row>
    <row r="7" ht="16.5">
      <c r="A7" s="2" t="s">
        <v>0</v>
      </c>
    </row>
    <row r="8" spans="1:4" ht="15.75">
      <c r="A8" s="12" t="s">
        <v>1</v>
      </c>
      <c r="B8" s="12" t="s">
        <v>2</v>
      </c>
      <c r="C8" s="22" t="s">
        <v>3</v>
      </c>
      <c r="D8" s="22" t="s">
        <v>3</v>
      </c>
    </row>
    <row r="9" spans="1:4" ht="15.75">
      <c r="A9" s="13"/>
      <c r="B9" s="13"/>
      <c r="C9" s="23" t="s">
        <v>4</v>
      </c>
      <c r="D9" s="23" t="s">
        <v>5</v>
      </c>
    </row>
    <row r="10" spans="1:4" s="3" customFormat="1" ht="18" customHeight="1">
      <c r="A10" s="14" t="s">
        <v>8</v>
      </c>
      <c r="B10" s="20" t="s">
        <v>9</v>
      </c>
      <c r="C10" s="24">
        <v>4070894856</v>
      </c>
      <c r="D10" s="24">
        <v>4084365680</v>
      </c>
    </row>
    <row r="11" spans="1:4" ht="18" customHeight="1">
      <c r="A11" s="9">
        <v>1</v>
      </c>
      <c r="B11" s="9" t="s">
        <v>10</v>
      </c>
      <c r="C11" s="25">
        <v>422934530</v>
      </c>
      <c r="D11" s="25">
        <v>783658169</v>
      </c>
    </row>
    <row r="12" spans="1:4" ht="18" customHeight="1">
      <c r="A12" s="5">
        <v>2</v>
      </c>
      <c r="B12" s="5" t="s">
        <v>11</v>
      </c>
      <c r="C12" s="26">
        <v>3300000000</v>
      </c>
      <c r="D12" s="26">
        <v>2900000000</v>
      </c>
    </row>
    <row r="13" spans="1:4" ht="18" customHeight="1">
      <c r="A13" s="5">
        <v>3</v>
      </c>
      <c r="B13" s="5" t="s">
        <v>12</v>
      </c>
      <c r="C13" s="26">
        <v>324084000</v>
      </c>
      <c r="D13" s="26">
        <v>369550000</v>
      </c>
    </row>
    <row r="14" spans="1:4" ht="18" customHeight="1">
      <c r="A14" s="5">
        <v>4</v>
      </c>
      <c r="B14" s="5" t="s">
        <v>13</v>
      </c>
      <c r="C14" s="26">
        <v>23876326</v>
      </c>
      <c r="D14" s="26">
        <v>31157511</v>
      </c>
    </row>
    <row r="15" spans="1:4" ht="18" customHeight="1">
      <c r="A15" s="7">
        <v>5</v>
      </c>
      <c r="B15" s="7" t="s">
        <v>14</v>
      </c>
      <c r="C15" s="27"/>
      <c r="D15" s="27"/>
    </row>
    <row r="16" spans="1:4" s="3" customFormat="1" ht="18" customHeight="1">
      <c r="A16" s="14" t="s">
        <v>15</v>
      </c>
      <c r="B16" s="20" t="s">
        <v>16</v>
      </c>
      <c r="C16" s="24">
        <v>4030769612</v>
      </c>
      <c r="D16" s="24">
        <v>3998141810</v>
      </c>
    </row>
    <row r="17" spans="1:4" ht="18" customHeight="1">
      <c r="A17" s="9">
        <v>1</v>
      </c>
      <c r="B17" s="9" t="s">
        <v>17</v>
      </c>
      <c r="C17" s="25"/>
      <c r="D17" s="25"/>
    </row>
    <row r="18" spans="1:4" ht="18" customHeight="1">
      <c r="A18" s="5">
        <v>2</v>
      </c>
      <c r="B18" s="5" t="s">
        <v>18</v>
      </c>
      <c r="C18" s="26">
        <v>3826481244</v>
      </c>
      <c r="D18" s="26">
        <v>3826481244</v>
      </c>
    </row>
    <row r="19" spans="1:4" ht="18" customHeight="1">
      <c r="A19" s="5"/>
      <c r="B19" s="6" t="s">
        <v>19</v>
      </c>
      <c r="C19" s="26">
        <v>3826481244</v>
      </c>
      <c r="D19" s="26">
        <v>3826481244</v>
      </c>
    </row>
    <row r="20" spans="1:4" ht="18" customHeight="1">
      <c r="A20" s="5"/>
      <c r="B20" s="6" t="s">
        <v>20</v>
      </c>
      <c r="C20" s="26"/>
      <c r="D20" s="26"/>
    </row>
    <row r="21" spans="1:4" ht="18" customHeight="1">
      <c r="A21" s="5"/>
      <c r="B21" s="6" t="s">
        <v>21</v>
      </c>
      <c r="C21" s="26"/>
      <c r="D21" s="26"/>
    </row>
    <row r="22" spans="1:4" ht="18" customHeight="1">
      <c r="A22" s="5"/>
      <c r="B22" s="6" t="s">
        <v>22</v>
      </c>
      <c r="C22" s="26"/>
      <c r="D22" s="26"/>
    </row>
    <row r="23" spans="1:4" ht="18" customHeight="1">
      <c r="A23" s="5">
        <v>3</v>
      </c>
      <c r="B23" s="5" t="s">
        <v>23</v>
      </c>
      <c r="C23" s="26"/>
      <c r="D23" s="26"/>
    </row>
    <row r="24" spans="1:4" ht="18" customHeight="1">
      <c r="A24" s="5">
        <v>4</v>
      </c>
      <c r="B24" s="5" t="s">
        <v>24</v>
      </c>
      <c r="C24" s="26"/>
      <c r="D24" s="26"/>
    </row>
    <row r="25" spans="1:4" ht="18" customHeight="1">
      <c r="A25" s="7">
        <v>5</v>
      </c>
      <c r="B25" s="7" t="s">
        <v>25</v>
      </c>
      <c r="C25" s="27">
        <v>204288368</v>
      </c>
      <c r="D25" s="27">
        <v>171660566</v>
      </c>
    </row>
    <row r="26" spans="1:4" s="3" customFormat="1" ht="18" customHeight="1">
      <c r="A26" s="14" t="s">
        <v>26</v>
      </c>
      <c r="B26" s="20" t="s">
        <v>27</v>
      </c>
      <c r="C26" s="24">
        <v>8101664468</v>
      </c>
      <c r="D26" s="24">
        <v>8082507490</v>
      </c>
    </row>
    <row r="27" spans="1:4" s="3" customFormat="1" ht="18" customHeight="1">
      <c r="A27" s="14" t="s">
        <v>28</v>
      </c>
      <c r="B27" s="20" t="s">
        <v>29</v>
      </c>
      <c r="C27" s="24">
        <v>1165665146</v>
      </c>
      <c r="D27" s="24">
        <v>1124356142</v>
      </c>
    </row>
    <row r="28" spans="1:4" ht="18" customHeight="1">
      <c r="A28" s="9">
        <v>1</v>
      </c>
      <c r="B28" s="9" t="s">
        <v>30</v>
      </c>
      <c r="C28" s="25">
        <v>1165665146</v>
      </c>
      <c r="D28" s="25">
        <v>1118356142</v>
      </c>
    </row>
    <row r="29" spans="1:4" ht="18" customHeight="1">
      <c r="A29" s="7">
        <v>2</v>
      </c>
      <c r="B29" s="7" t="s">
        <v>31</v>
      </c>
      <c r="C29" s="27"/>
      <c r="D29" s="27"/>
    </row>
    <row r="30" spans="1:4" s="3" customFormat="1" ht="18" customHeight="1">
      <c r="A30" s="14" t="s">
        <v>32</v>
      </c>
      <c r="B30" s="20" t="s">
        <v>33</v>
      </c>
      <c r="C30" s="24">
        <v>6935999322</v>
      </c>
      <c r="D30" s="24">
        <v>6958151348</v>
      </c>
    </row>
    <row r="31" spans="1:4" ht="18" customHeight="1">
      <c r="A31" s="9">
        <v>1</v>
      </c>
      <c r="B31" s="9" t="s">
        <v>33</v>
      </c>
      <c r="C31" s="37">
        <v>6935999322</v>
      </c>
      <c r="D31" s="35">
        <v>6952870849</v>
      </c>
    </row>
    <row r="32" spans="1:4" ht="18" customHeight="1">
      <c r="A32" s="5"/>
      <c r="B32" s="6" t="s">
        <v>68</v>
      </c>
      <c r="C32" s="25">
        <v>6404090299</v>
      </c>
      <c r="D32" s="26">
        <v>6451942955</v>
      </c>
    </row>
    <row r="33" spans="1:4" ht="18" customHeight="1">
      <c r="A33" s="5"/>
      <c r="B33" s="6" t="s">
        <v>69</v>
      </c>
      <c r="C33" s="26"/>
      <c r="D33" s="26"/>
    </row>
    <row r="34" spans="1:4" ht="18" customHeight="1">
      <c r="A34" s="5"/>
      <c r="B34" s="6" t="s">
        <v>70</v>
      </c>
      <c r="C34" s="26"/>
      <c r="D34" s="26"/>
    </row>
    <row r="35" spans="1:4" ht="18" customHeight="1">
      <c r="A35" s="5"/>
      <c r="B35" s="6" t="s">
        <v>72</v>
      </c>
      <c r="C35" s="26"/>
      <c r="D35" s="26"/>
    </row>
    <row r="36" spans="1:4" ht="18" customHeight="1">
      <c r="A36" s="5"/>
      <c r="B36" s="6" t="s">
        <v>71</v>
      </c>
      <c r="C36" s="26"/>
      <c r="D36" s="26"/>
    </row>
    <row r="37" spans="1:4" ht="18" customHeight="1">
      <c r="A37" s="5"/>
      <c r="B37" s="6" t="s">
        <v>75</v>
      </c>
      <c r="C37" s="26">
        <v>341879741</v>
      </c>
      <c r="D37" s="26">
        <v>356577342</v>
      </c>
    </row>
    <row r="38" spans="1:4" ht="18" customHeight="1">
      <c r="A38" s="5"/>
      <c r="B38" s="6" t="s">
        <v>73</v>
      </c>
      <c r="C38" s="26">
        <v>190029282</v>
      </c>
      <c r="D38" s="26">
        <v>144350552</v>
      </c>
    </row>
    <row r="39" spans="1:4" ht="18" customHeight="1">
      <c r="A39" s="5"/>
      <c r="B39" s="6" t="s">
        <v>74</v>
      </c>
      <c r="C39" s="26"/>
      <c r="D39" s="26"/>
    </row>
    <row r="40" spans="1:4" ht="18" customHeight="1">
      <c r="A40" s="5">
        <v>2</v>
      </c>
      <c r="B40" s="5" t="s">
        <v>34</v>
      </c>
      <c r="C40" s="26"/>
      <c r="D40" s="36">
        <v>5280499</v>
      </c>
    </row>
    <row r="41" spans="1:4" ht="18" customHeight="1">
      <c r="A41" s="5"/>
      <c r="B41" s="6" t="s">
        <v>35</v>
      </c>
      <c r="C41" s="26"/>
      <c r="D41" s="26">
        <v>5280499</v>
      </c>
    </row>
    <row r="42" spans="1:4" ht="18" customHeight="1">
      <c r="A42" s="5"/>
      <c r="B42" s="6" t="s">
        <v>36</v>
      </c>
      <c r="C42" s="26"/>
      <c r="D42" s="26"/>
    </row>
    <row r="43" spans="1:4" ht="18" customHeight="1">
      <c r="A43" s="7"/>
      <c r="B43" s="8" t="s">
        <v>37</v>
      </c>
      <c r="C43" s="27"/>
      <c r="D43" s="27"/>
    </row>
    <row r="44" spans="1:4" s="3" customFormat="1" ht="18" customHeight="1">
      <c r="A44" s="14" t="s">
        <v>38</v>
      </c>
      <c r="B44" s="20" t="s">
        <v>39</v>
      </c>
      <c r="C44" s="24">
        <v>8101664468</v>
      </c>
      <c r="D44" s="24">
        <v>8082507490</v>
      </c>
    </row>
    <row r="45" spans="1:4" s="3" customFormat="1" ht="15.75">
      <c r="A45" s="15"/>
      <c r="B45" s="15"/>
      <c r="C45" s="28"/>
      <c r="D45" s="28"/>
    </row>
    <row r="48" spans="1:4" s="10" customFormat="1" ht="17.25">
      <c r="A48" s="10" t="s">
        <v>15</v>
      </c>
      <c r="B48" s="10" t="s">
        <v>40</v>
      </c>
      <c r="C48" s="29"/>
      <c r="D48" s="29"/>
    </row>
    <row r="49" spans="1:4" ht="19.5" customHeight="1">
      <c r="A49" s="11" t="s">
        <v>41</v>
      </c>
      <c r="B49" s="11" t="s">
        <v>42</v>
      </c>
      <c r="C49" s="30" t="s">
        <v>43</v>
      </c>
      <c r="D49" s="30" t="s">
        <v>44</v>
      </c>
    </row>
    <row r="50" spans="1:4" ht="19.5" customHeight="1">
      <c r="A50" s="19">
        <v>1</v>
      </c>
      <c r="B50" s="16" t="s">
        <v>45</v>
      </c>
      <c r="C50" s="31">
        <v>1201918965</v>
      </c>
      <c r="D50" s="31">
        <v>5379198885</v>
      </c>
    </row>
    <row r="51" spans="1:4" ht="19.5" customHeight="1">
      <c r="A51" s="17">
        <v>2</v>
      </c>
      <c r="B51" s="5" t="s">
        <v>46</v>
      </c>
      <c r="C51" s="26">
        <v>7533555</v>
      </c>
      <c r="D51" s="26">
        <v>22527241</v>
      </c>
    </row>
    <row r="52" spans="1:4" ht="19.5" customHeight="1">
      <c r="A52" s="17">
        <v>3</v>
      </c>
      <c r="B52" s="5" t="s">
        <v>47</v>
      </c>
      <c r="C52" s="26">
        <v>1194385410</v>
      </c>
      <c r="D52" s="26">
        <v>5356671644</v>
      </c>
    </row>
    <row r="53" spans="1:4" ht="19.5" customHeight="1">
      <c r="A53" s="17">
        <v>4</v>
      </c>
      <c r="B53" s="5" t="s">
        <v>48</v>
      </c>
      <c r="C53" s="26">
        <v>540763868</v>
      </c>
      <c r="D53" s="26">
        <v>2765168750</v>
      </c>
    </row>
    <row r="54" spans="1:4" ht="19.5" customHeight="1">
      <c r="A54" s="17">
        <v>5</v>
      </c>
      <c r="B54" s="5" t="s">
        <v>49</v>
      </c>
      <c r="C54" s="26">
        <v>653621542</v>
      </c>
      <c r="D54" s="26">
        <v>2591502894</v>
      </c>
    </row>
    <row r="55" spans="1:4" ht="19.5" customHeight="1">
      <c r="A55" s="17">
        <v>6</v>
      </c>
      <c r="B55" s="5" t="s">
        <v>50</v>
      </c>
      <c r="C55" s="26">
        <v>28564408</v>
      </c>
      <c r="D55" s="26">
        <v>78033190</v>
      </c>
    </row>
    <row r="56" spans="1:4" ht="19.5" customHeight="1">
      <c r="A56" s="17">
        <v>7</v>
      </c>
      <c r="B56" s="5" t="s">
        <v>51</v>
      </c>
      <c r="C56" s="26"/>
      <c r="D56" s="26"/>
    </row>
    <row r="57" spans="1:4" ht="19.5" customHeight="1">
      <c r="A57" s="17">
        <v>8</v>
      </c>
      <c r="B57" s="5" t="s">
        <v>52</v>
      </c>
      <c r="C57" s="26">
        <v>182006447</v>
      </c>
      <c r="D57" s="26">
        <v>764817928</v>
      </c>
    </row>
    <row r="58" spans="1:4" ht="19.5" customHeight="1">
      <c r="A58" s="17">
        <v>9</v>
      </c>
      <c r="B58" s="5" t="s">
        <v>53</v>
      </c>
      <c r="C58" s="26">
        <v>158374821</v>
      </c>
      <c r="D58" s="26">
        <v>521657020</v>
      </c>
    </row>
    <row r="59" spans="1:4" ht="19.5" customHeight="1">
      <c r="A59" s="17">
        <v>10</v>
      </c>
      <c r="B59" s="5" t="s">
        <v>54</v>
      </c>
      <c r="C59" s="26">
        <v>341804682</v>
      </c>
      <c r="D59" s="26">
        <v>1383061136</v>
      </c>
    </row>
    <row r="60" spans="1:4" ht="19.5" customHeight="1">
      <c r="A60" s="17">
        <v>11</v>
      </c>
      <c r="B60" s="5" t="s">
        <v>55</v>
      </c>
      <c r="C60" s="26"/>
      <c r="D60" s="26">
        <v>7127246</v>
      </c>
    </row>
    <row r="61" spans="1:4" ht="19.5" customHeight="1">
      <c r="A61" s="17">
        <v>12</v>
      </c>
      <c r="B61" s="5" t="s">
        <v>56</v>
      </c>
      <c r="C61" s="26"/>
      <c r="D61" s="26"/>
    </row>
    <row r="62" spans="1:4" ht="19.5" customHeight="1">
      <c r="A62" s="17">
        <v>13</v>
      </c>
      <c r="B62" s="5" t="s">
        <v>57</v>
      </c>
      <c r="C62" s="26"/>
      <c r="D62" s="26">
        <v>7127246</v>
      </c>
    </row>
    <row r="63" spans="1:4" ht="19.5" customHeight="1">
      <c r="A63" s="17">
        <v>14</v>
      </c>
      <c r="B63" s="5" t="s">
        <v>58</v>
      </c>
      <c r="C63" s="26">
        <v>341804682</v>
      </c>
      <c r="D63" s="26">
        <v>1390188382</v>
      </c>
    </row>
    <row r="64" spans="1:4" ht="19.5" customHeight="1">
      <c r="A64" s="17">
        <v>15</v>
      </c>
      <c r="B64" s="5" t="s">
        <v>59</v>
      </c>
      <c r="C64" s="26">
        <v>47852656</v>
      </c>
      <c r="D64" s="26">
        <v>194626373</v>
      </c>
    </row>
    <row r="65" spans="1:4" ht="19.5" customHeight="1">
      <c r="A65" s="17">
        <v>16</v>
      </c>
      <c r="B65" s="5" t="s">
        <v>60</v>
      </c>
      <c r="C65" s="26">
        <v>293952026</v>
      </c>
      <c r="D65" s="26">
        <v>1195562009</v>
      </c>
    </row>
    <row r="66" spans="1:4" ht="19.5" customHeight="1">
      <c r="A66" s="17">
        <v>17</v>
      </c>
      <c r="B66" s="5" t="s">
        <v>61</v>
      </c>
      <c r="C66" s="38" t="s">
        <v>76</v>
      </c>
      <c r="D66" s="38" t="s">
        <v>77</v>
      </c>
    </row>
    <row r="67" spans="1:4" ht="19.5" customHeight="1">
      <c r="A67" s="17">
        <v>18</v>
      </c>
      <c r="B67" s="5" t="s">
        <v>62</v>
      </c>
      <c r="C67" s="26">
        <v>400</v>
      </c>
      <c r="D67" s="26">
        <v>1600</v>
      </c>
    </row>
    <row r="68" spans="1:4" ht="19.5" customHeight="1">
      <c r="A68" s="18"/>
      <c r="B68" s="18"/>
      <c r="C68" s="32"/>
      <c r="D68" s="32"/>
    </row>
    <row r="70" ht="15">
      <c r="C70" s="21" t="s">
        <v>66</v>
      </c>
    </row>
    <row r="71" ht="15.75">
      <c r="C71" s="33" t="s">
        <v>65</v>
      </c>
    </row>
    <row r="77" ht="16.5">
      <c r="C77" s="34" t="s">
        <v>67</v>
      </c>
    </row>
  </sheetData>
  <printOptions/>
  <pageMargins left="0.4" right="0.24" top="0.27" bottom="0.27" header="0.2" footer="0.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 topLeftCell="A55">
      <selection activeCell="D74" sqref="D74"/>
    </sheetView>
  </sheetViews>
  <sheetFormatPr defaultColWidth="9.140625" defaultRowHeight="12.75"/>
  <cols>
    <col min="1" max="1" width="7.00390625" style="1" customWidth="1"/>
    <col min="2" max="2" width="50.00390625" style="1" customWidth="1"/>
    <col min="3" max="3" width="23.7109375" style="21" customWidth="1"/>
    <col min="4" max="4" width="21.57421875" style="21" customWidth="1"/>
    <col min="5" max="5" width="15.7109375" style="1" bestFit="1" customWidth="1"/>
    <col min="6" max="16384" width="9.140625" style="1" customWidth="1"/>
  </cols>
  <sheetData>
    <row r="1" ht="15.75">
      <c r="A1" s="3" t="s">
        <v>6</v>
      </c>
    </row>
    <row r="2" ht="15">
      <c r="A2" s="1" t="s">
        <v>7</v>
      </c>
    </row>
    <row r="3" ht="20.25">
      <c r="B3" s="4" t="s">
        <v>64</v>
      </c>
    </row>
    <row r="4" ht="15">
      <c r="B4" s="1" t="s">
        <v>79</v>
      </c>
    </row>
    <row r="6" ht="16.5">
      <c r="A6" s="2" t="s">
        <v>0</v>
      </c>
    </row>
    <row r="7" spans="1:4" ht="15.75">
      <c r="A7" s="12" t="s">
        <v>1</v>
      </c>
      <c r="B7" s="12" t="s">
        <v>2</v>
      </c>
      <c r="C7" s="22" t="s">
        <v>3</v>
      </c>
      <c r="D7" s="22" t="s">
        <v>3</v>
      </c>
    </row>
    <row r="8" spans="1:4" ht="15.75">
      <c r="A8" s="13"/>
      <c r="B8" s="13"/>
      <c r="C8" s="23" t="s">
        <v>4</v>
      </c>
      <c r="D8" s="23" t="s">
        <v>5</v>
      </c>
    </row>
    <row r="9" spans="1:4" s="3" customFormat="1" ht="18" customHeight="1">
      <c r="A9" s="14" t="s">
        <v>8</v>
      </c>
      <c r="B9" s="20" t="s">
        <v>9</v>
      </c>
      <c r="C9" s="24">
        <v>4687785971</v>
      </c>
      <c r="D9" s="24">
        <f>SUM(D10:D14)</f>
        <v>4533374699</v>
      </c>
    </row>
    <row r="10" spans="1:4" ht="18" customHeight="1">
      <c r="A10" s="9">
        <v>1</v>
      </c>
      <c r="B10" s="9" t="s">
        <v>10</v>
      </c>
      <c r="C10" s="25">
        <v>828343261</v>
      </c>
      <c r="D10" s="25">
        <v>489869856</v>
      </c>
    </row>
    <row r="11" spans="1:4" ht="18" customHeight="1">
      <c r="A11" s="5">
        <v>2</v>
      </c>
      <c r="B11" s="5" t="s">
        <v>11</v>
      </c>
      <c r="C11" s="26">
        <v>1800000000</v>
      </c>
      <c r="D11" s="26">
        <v>1800000000</v>
      </c>
    </row>
    <row r="12" spans="1:4" ht="18" customHeight="1">
      <c r="A12" s="5">
        <v>3</v>
      </c>
      <c r="B12" s="5" t="s">
        <v>12</v>
      </c>
      <c r="C12" s="26">
        <v>2020888000</v>
      </c>
      <c r="D12" s="26">
        <v>2200749314</v>
      </c>
    </row>
    <row r="13" spans="1:4" ht="18" customHeight="1">
      <c r="A13" s="5">
        <v>4</v>
      </c>
      <c r="B13" s="5" t="s">
        <v>13</v>
      </c>
      <c r="C13" s="26">
        <v>25964710</v>
      </c>
      <c r="D13" s="26">
        <v>30165529</v>
      </c>
    </row>
    <row r="14" spans="1:4" ht="18" customHeight="1">
      <c r="A14" s="7">
        <v>5</v>
      </c>
      <c r="B14" s="7" t="s">
        <v>14</v>
      </c>
      <c r="C14" s="27">
        <v>12590000</v>
      </c>
      <c r="D14" s="27">
        <v>12590000</v>
      </c>
    </row>
    <row r="15" spans="1:4" s="3" customFormat="1" ht="18" customHeight="1">
      <c r="A15" s="14" t="s">
        <v>15</v>
      </c>
      <c r="B15" s="20" t="s">
        <v>16</v>
      </c>
      <c r="C15" s="24">
        <f>C17+C24</f>
        <v>3726253895</v>
      </c>
      <c r="D15" s="24">
        <f>D17+D24</f>
        <v>3639514072</v>
      </c>
    </row>
    <row r="16" spans="1:4" ht="18" customHeight="1">
      <c r="A16" s="9">
        <v>1</v>
      </c>
      <c r="B16" s="9" t="s">
        <v>17</v>
      </c>
      <c r="C16" s="25"/>
      <c r="D16" s="25"/>
    </row>
    <row r="17" spans="1:4" ht="18" customHeight="1">
      <c r="A17" s="5">
        <v>2</v>
      </c>
      <c r="B17" s="5" t="s">
        <v>18</v>
      </c>
      <c r="C17" s="26">
        <v>3618701217</v>
      </c>
      <c r="D17" s="26">
        <v>3548477757</v>
      </c>
    </row>
    <row r="18" spans="1:4" ht="18" customHeight="1">
      <c r="A18" s="5"/>
      <c r="B18" s="6" t="s">
        <v>19</v>
      </c>
      <c r="C18" s="26">
        <v>3618701217</v>
      </c>
      <c r="D18" s="26">
        <f>D17</f>
        <v>3548477757</v>
      </c>
    </row>
    <row r="19" spans="1:4" ht="18" customHeight="1">
      <c r="A19" s="5"/>
      <c r="B19" s="6" t="s">
        <v>20</v>
      </c>
      <c r="C19" s="26"/>
      <c r="D19" s="26"/>
    </row>
    <row r="20" spans="1:4" ht="18" customHeight="1">
      <c r="A20" s="5"/>
      <c r="B20" s="6" t="s">
        <v>21</v>
      </c>
      <c r="C20" s="26"/>
      <c r="D20" s="26"/>
    </row>
    <row r="21" spans="1:4" ht="18" customHeight="1">
      <c r="A21" s="5"/>
      <c r="B21" s="6" t="s">
        <v>22</v>
      </c>
      <c r="C21" s="26"/>
      <c r="D21" s="26"/>
    </row>
    <row r="22" spans="1:4" ht="18" customHeight="1">
      <c r="A22" s="5">
        <v>3</v>
      </c>
      <c r="B22" s="5" t="s">
        <v>23</v>
      </c>
      <c r="C22" s="26"/>
      <c r="D22" s="26"/>
    </row>
    <row r="23" spans="1:4" ht="18" customHeight="1">
      <c r="A23" s="5">
        <v>4</v>
      </c>
      <c r="B23" s="5" t="s">
        <v>24</v>
      </c>
      <c r="C23" s="26"/>
      <c r="D23" s="26"/>
    </row>
    <row r="24" spans="1:4" ht="18" customHeight="1">
      <c r="A24" s="7">
        <v>5</v>
      </c>
      <c r="B24" s="7" t="s">
        <v>25</v>
      </c>
      <c r="C24" s="27">
        <v>107552678</v>
      </c>
      <c r="D24" s="27">
        <v>91036315</v>
      </c>
    </row>
    <row r="25" spans="1:5" s="3" customFormat="1" ht="18" customHeight="1">
      <c r="A25" s="14" t="s">
        <v>26</v>
      </c>
      <c r="B25" s="20" t="s">
        <v>27</v>
      </c>
      <c r="C25" s="24">
        <v>8414039866</v>
      </c>
      <c r="D25" s="24">
        <f>D9+D15</f>
        <v>8172888771</v>
      </c>
      <c r="E25" s="40"/>
    </row>
    <row r="26" spans="1:4" s="3" customFormat="1" ht="18" customHeight="1">
      <c r="A26" s="14" t="s">
        <v>28</v>
      </c>
      <c r="B26" s="20" t="s">
        <v>29</v>
      </c>
      <c r="C26" s="24">
        <v>1206149696</v>
      </c>
      <c r="D26" s="24">
        <v>865610735</v>
      </c>
    </row>
    <row r="27" spans="1:4" ht="18" customHeight="1">
      <c r="A27" s="9">
        <v>1</v>
      </c>
      <c r="B27" s="9" t="s">
        <v>30</v>
      </c>
      <c r="C27" s="25">
        <f>C26</f>
        <v>1206149696</v>
      </c>
      <c r="D27" s="25">
        <f>D26</f>
        <v>865610735</v>
      </c>
    </row>
    <row r="28" spans="1:4" ht="18" customHeight="1">
      <c r="A28" s="7">
        <v>2</v>
      </c>
      <c r="B28" s="7" t="s">
        <v>31</v>
      </c>
      <c r="C28" s="27"/>
      <c r="D28" s="27"/>
    </row>
    <row r="29" spans="1:5" s="3" customFormat="1" ht="18" customHeight="1">
      <c r="A29" s="14" t="s">
        <v>32</v>
      </c>
      <c r="B29" s="20" t="s">
        <v>33</v>
      </c>
      <c r="C29" s="24">
        <v>7207890170</v>
      </c>
      <c r="D29" s="24">
        <v>7307278036</v>
      </c>
      <c r="E29" s="40"/>
    </row>
    <row r="30" spans="1:4" ht="18" customHeight="1">
      <c r="A30" s="9">
        <v>1</v>
      </c>
      <c r="B30" s="9" t="s">
        <v>33</v>
      </c>
      <c r="C30" s="41">
        <v>7139496868</v>
      </c>
      <c r="D30" s="41">
        <v>7223877843</v>
      </c>
    </row>
    <row r="31" spans="1:4" ht="18" customHeight="1">
      <c r="A31" s="5"/>
      <c r="B31" s="6" t="s">
        <v>68</v>
      </c>
      <c r="C31" s="26">
        <v>5800000000</v>
      </c>
      <c r="D31" s="26">
        <v>5800000000</v>
      </c>
    </row>
    <row r="32" spans="1:4" ht="18" customHeight="1">
      <c r="A32" s="5"/>
      <c r="B32" s="6" t="s">
        <v>69</v>
      </c>
      <c r="C32" s="26"/>
      <c r="D32" s="26"/>
    </row>
    <row r="33" spans="1:4" ht="18" customHeight="1">
      <c r="A33" s="5"/>
      <c r="B33" s="6" t="s">
        <v>78</v>
      </c>
      <c r="C33" s="26">
        <v>770166365</v>
      </c>
      <c r="D33" s="26">
        <v>846985320</v>
      </c>
    </row>
    <row r="34" spans="1:4" ht="18" customHeight="1">
      <c r="A34" s="5"/>
      <c r="B34" s="6" t="s">
        <v>70</v>
      </c>
      <c r="C34" s="26"/>
      <c r="D34" s="26"/>
    </row>
    <row r="35" spans="1:4" ht="18" customHeight="1">
      <c r="A35" s="5"/>
      <c r="B35" s="6" t="s">
        <v>72</v>
      </c>
      <c r="C35" s="26"/>
      <c r="D35" s="26"/>
    </row>
    <row r="36" spans="1:4" ht="18" customHeight="1">
      <c r="A36" s="5"/>
      <c r="B36" s="6" t="s">
        <v>71</v>
      </c>
      <c r="C36" s="26"/>
      <c r="D36" s="26"/>
    </row>
    <row r="37" spans="1:4" ht="18" customHeight="1">
      <c r="A37" s="5"/>
      <c r="B37" s="6" t="s">
        <v>75</v>
      </c>
      <c r="C37" s="26">
        <v>418633566</v>
      </c>
      <c r="D37" s="26">
        <v>438387012</v>
      </c>
    </row>
    <row r="38" spans="1:4" ht="18" customHeight="1">
      <c r="A38" s="5"/>
      <c r="B38" s="6" t="s">
        <v>73</v>
      </c>
      <c r="C38" s="26">
        <v>150696937</v>
      </c>
      <c r="D38" s="26">
        <v>138505511</v>
      </c>
    </row>
    <row r="39" spans="1:4" ht="18" customHeight="1">
      <c r="A39" s="5"/>
      <c r="B39" s="6" t="s">
        <v>74</v>
      </c>
      <c r="C39" s="26"/>
      <c r="D39" s="26"/>
    </row>
    <row r="40" spans="1:4" ht="18" customHeight="1">
      <c r="A40" s="5">
        <v>2</v>
      </c>
      <c r="B40" s="5" t="s">
        <v>34</v>
      </c>
      <c r="C40" s="42">
        <f>C41</f>
        <v>68393302</v>
      </c>
      <c r="D40" s="42">
        <v>83400193</v>
      </c>
    </row>
    <row r="41" spans="1:4" ht="18" customHeight="1">
      <c r="A41" s="5"/>
      <c r="B41" s="6" t="s">
        <v>35</v>
      </c>
      <c r="C41" s="26">
        <v>68393302</v>
      </c>
      <c r="D41" s="26">
        <f>D40:D40</f>
        <v>83400193</v>
      </c>
    </row>
    <row r="42" spans="1:4" ht="18" customHeight="1">
      <c r="A42" s="5"/>
      <c r="B42" s="6" t="s">
        <v>36</v>
      </c>
      <c r="C42" s="26"/>
      <c r="D42" s="26"/>
    </row>
    <row r="43" spans="1:4" ht="18" customHeight="1">
      <c r="A43" s="7"/>
      <c r="B43" s="8" t="s">
        <v>37</v>
      </c>
      <c r="C43" s="27"/>
      <c r="D43" s="27"/>
    </row>
    <row r="44" spans="1:4" s="3" customFormat="1" ht="18" customHeight="1">
      <c r="A44" s="14" t="s">
        <v>38</v>
      </c>
      <c r="B44" s="20" t="s">
        <v>39</v>
      </c>
      <c r="C44" s="24">
        <f>C29+C26</f>
        <v>8414039866</v>
      </c>
      <c r="D44" s="24">
        <f>D29+D26</f>
        <v>8172888771</v>
      </c>
    </row>
    <row r="45" spans="1:4" s="3" customFormat="1" ht="15.75">
      <c r="A45" s="15"/>
      <c r="B45" s="15"/>
      <c r="C45" s="28"/>
      <c r="D45" s="28"/>
    </row>
    <row r="47" spans="1:2" ht="17.25">
      <c r="A47" s="10" t="s">
        <v>15</v>
      </c>
      <c r="B47" s="10" t="s">
        <v>40</v>
      </c>
    </row>
    <row r="48" spans="3:4" s="10" customFormat="1" ht="17.25">
      <c r="C48" s="29"/>
      <c r="D48" s="29"/>
    </row>
    <row r="49" spans="1:4" ht="19.5" customHeight="1">
      <c r="A49" s="11" t="s">
        <v>41</v>
      </c>
      <c r="B49" s="11" t="s">
        <v>42</v>
      </c>
      <c r="C49" s="30" t="s">
        <v>43</v>
      </c>
      <c r="D49" s="30" t="s">
        <v>44</v>
      </c>
    </row>
    <row r="50" spans="1:4" ht="19.5" customHeight="1">
      <c r="A50" s="19">
        <v>1</v>
      </c>
      <c r="B50" s="16" t="s">
        <v>45</v>
      </c>
      <c r="C50" s="31">
        <v>1700473842</v>
      </c>
      <c r="D50" s="31">
        <v>4431706594</v>
      </c>
    </row>
    <row r="51" spans="1:4" ht="19.5" customHeight="1">
      <c r="A51" s="17">
        <v>2</v>
      </c>
      <c r="B51" s="5" t="s">
        <v>46</v>
      </c>
      <c r="C51" s="26">
        <v>7546143</v>
      </c>
      <c r="D51" s="26">
        <v>13921657</v>
      </c>
    </row>
    <row r="52" spans="1:4" ht="19.5" customHeight="1">
      <c r="A52" s="17">
        <v>3</v>
      </c>
      <c r="B52" s="5" t="s">
        <v>47</v>
      </c>
      <c r="C52" s="26">
        <f>C50-C51</f>
        <v>1692927699</v>
      </c>
      <c r="D52" s="26">
        <f>D50-D51</f>
        <v>4417784937</v>
      </c>
    </row>
    <row r="53" spans="1:4" ht="19.5" customHeight="1">
      <c r="A53" s="17">
        <v>4</v>
      </c>
      <c r="B53" s="5" t="s">
        <v>48</v>
      </c>
      <c r="C53" s="26">
        <v>662183332</v>
      </c>
      <c r="D53" s="26">
        <v>2302465971</v>
      </c>
    </row>
    <row r="54" spans="1:4" ht="19.5" customHeight="1">
      <c r="A54" s="17">
        <v>5</v>
      </c>
      <c r="B54" s="5" t="s">
        <v>49</v>
      </c>
      <c r="C54" s="26">
        <f>C52-C53</f>
        <v>1030744367</v>
      </c>
      <c r="D54" s="26">
        <f>D52-D53</f>
        <v>2115318966</v>
      </c>
    </row>
    <row r="55" spans="1:4" ht="19.5" customHeight="1">
      <c r="A55" s="17">
        <v>6</v>
      </c>
      <c r="B55" s="5" t="s">
        <v>50</v>
      </c>
      <c r="C55" s="26">
        <v>50821146</v>
      </c>
      <c r="D55" s="26">
        <v>47650751</v>
      </c>
    </row>
    <row r="56" spans="1:4" ht="19.5" customHeight="1">
      <c r="A56" s="17">
        <v>7</v>
      </c>
      <c r="B56" s="5" t="s">
        <v>51</v>
      </c>
      <c r="C56" s="26"/>
      <c r="D56" s="26"/>
    </row>
    <row r="57" spans="1:4" ht="19.5" customHeight="1">
      <c r="A57" s="17">
        <v>8</v>
      </c>
      <c r="B57" s="5" t="s">
        <v>52</v>
      </c>
      <c r="C57" s="26">
        <v>261054398</v>
      </c>
      <c r="D57" s="26">
        <v>372691009</v>
      </c>
    </row>
    <row r="58" spans="1:4" ht="19.5" customHeight="1">
      <c r="A58" s="17">
        <v>9</v>
      </c>
      <c r="B58" s="5" t="s">
        <v>53</v>
      </c>
      <c r="C58" s="26">
        <v>271804294</v>
      </c>
      <c r="D58" s="26">
        <v>512379402</v>
      </c>
    </row>
    <row r="59" spans="1:4" ht="19.5" customHeight="1">
      <c r="A59" s="17">
        <v>10</v>
      </c>
      <c r="B59" s="5" t="s">
        <v>54</v>
      </c>
      <c r="C59" s="26">
        <f>C54+C55-C57-C58</f>
        <v>548706821</v>
      </c>
      <c r="D59" s="26">
        <f>D54+D55-D57-D58</f>
        <v>1277899306</v>
      </c>
    </row>
    <row r="60" spans="1:4" ht="19.5" customHeight="1">
      <c r="A60" s="17">
        <v>11</v>
      </c>
      <c r="B60" s="5" t="s">
        <v>55</v>
      </c>
      <c r="C60" s="26"/>
      <c r="D60" s="26">
        <v>12285445</v>
      </c>
    </row>
    <row r="61" spans="1:4" ht="19.5" customHeight="1">
      <c r="A61" s="17">
        <v>12</v>
      </c>
      <c r="B61" s="5" t="s">
        <v>56</v>
      </c>
      <c r="C61" s="26"/>
      <c r="D61" s="26"/>
    </row>
    <row r="62" spans="1:4" ht="19.5" customHeight="1">
      <c r="A62" s="17">
        <v>13</v>
      </c>
      <c r="B62" s="5" t="s">
        <v>57</v>
      </c>
      <c r="C62" s="26"/>
      <c r="D62" s="26">
        <f>D60</f>
        <v>12285445</v>
      </c>
    </row>
    <row r="63" spans="1:4" ht="19.5" customHeight="1">
      <c r="A63" s="17">
        <v>14</v>
      </c>
      <c r="B63" s="5" t="s">
        <v>58</v>
      </c>
      <c r="C63" s="26">
        <f>C59+C60</f>
        <v>548706821</v>
      </c>
      <c r="D63" s="26">
        <f>D59+D60</f>
        <v>1290184751</v>
      </c>
    </row>
    <row r="64" spans="1:4" ht="19.5" customHeight="1">
      <c r="A64" s="17">
        <v>15</v>
      </c>
      <c r="B64" s="5" t="s">
        <v>59</v>
      </c>
      <c r="C64" s="26">
        <v>76818955</v>
      </c>
      <c r="D64" s="26">
        <v>180625865</v>
      </c>
    </row>
    <row r="65" spans="1:4" ht="19.5" customHeight="1">
      <c r="A65" s="17">
        <v>16</v>
      </c>
      <c r="B65" s="5" t="s">
        <v>60</v>
      </c>
      <c r="C65" s="26">
        <f>C63-C64</f>
        <v>471887866</v>
      </c>
      <c r="D65" s="26">
        <f>D63-D64</f>
        <v>1109558886</v>
      </c>
    </row>
    <row r="66" spans="1:4" ht="19.5" customHeight="1">
      <c r="A66" s="17">
        <v>17</v>
      </c>
      <c r="B66" s="5" t="s">
        <v>61</v>
      </c>
      <c r="C66" s="38">
        <f>C65/580000</f>
        <v>813.5997689655172</v>
      </c>
      <c r="D66" s="38">
        <f>D65/580000</f>
        <v>1913.0325620689655</v>
      </c>
    </row>
    <row r="67" spans="1:4" ht="19.5" customHeight="1">
      <c r="A67" s="17">
        <v>18</v>
      </c>
      <c r="B67" s="5" t="s">
        <v>62</v>
      </c>
      <c r="C67" s="26">
        <v>600</v>
      </c>
      <c r="D67" s="26">
        <v>1200</v>
      </c>
    </row>
    <row r="68" spans="1:4" ht="19.5" customHeight="1">
      <c r="A68" s="18"/>
      <c r="B68" s="18"/>
      <c r="C68" s="32"/>
      <c r="D68" s="32"/>
    </row>
    <row r="70" ht="16.5">
      <c r="C70" s="39" t="s">
        <v>80</v>
      </c>
    </row>
    <row r="71" ht="9.75" customHeight="1">
      <c r="C71" s="39"/>
    </row>
    <row r="72" ht="15.75">
      <c r="C72" s="33" t="s">
        <v>65</v>
      </c>
    </row>
    <row r="78" ht="16.5">
      <c r="C78" s="34" t="s">
        <v>67</v>
      </c>
    </row>
  </sheetData>
  <printOptions/>
  <pageMargins left="0.37" right="0.22" top="0.2" bottom="0.27" header="0.2" footer="0.21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HASINCO</dc:creator>
  <cp:keywords/>
  <dc:description/>
  <cp:lastModifiedBy>manhdung</cp:lastModifiedBy>
  <cp:lastPrinted>2007-10-20T08:21:46Z</cp:lastPrinted>
  <dcterms:created xsi:type="dcterms:W3CDTF">2006-10-16T21:08:22Z</dcterms:created>
  <dcterms:modified xsi:type="dcterms:W3CDTF">2007-10-24T11:10:45Z</dcterms:modified>
  <cp:category/>
  <cp:version/>
  <cp:contentType/>
  <cp:contentStatus/>
</cp:coreProperties>
</file>